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介護１割負担" sheetId="1" r:id="rId4"/>
    <sheet state="visible" name="介護２割負担" sheetId="2" r:id="rId5"/>
    <sheet state="visible" name="介護３割負担 " sheetId="3" r:id="rId6"/>
    <sheet state="visible" name="介護予防1割" sheetId="4" r:id="rId7"/>
    <sheet state="visible" name="介護予防2割" sheetId="5" r:id="rId8"/>
    <sheet state="visible" name="介護予防3割" sheetId="6" r:id="rId9"/>
  </sheets>
  <definedNames/>
  <calcPr/>
  <extLst>
    <ext uri="GoogleSheetsCustomDataVersion2">
      <go:sheetsCustomData xmlns:go="http://customooxmlschemas.google.com/" r:id="rId10" roundtripDataChecksum="0JsdMhWSrNqWINHsJAk9f6F5auHCcWt9xFmIgVqY4g4="/>
    </ext>
  </extLst>
</workbook>
</file>

<file path=xl/sharedStrings.xml><?xml version="1.0" encoding="utf-8"?>
<sst xmlns="http://schemas.openxmlformats.org/spreadsheetml/2006/main" count="418" uniqueCount="29">
  <si>
    <t>介護保険（１割負担）</t>
  </si>
  <si>
    <t>基本料金</t>
  </si>
  <si>
    <t>通常（8-18時）</t>
  </si>
  <si>
    <t>夜間（18-22時）</t>
  </si>
  <si>
    <t>深夜（22-6時）</t>
  </si>
  <si>
    <t>早朝（6-8時）</t>
  </si>
  <si>
    <t>４０分(リハビリ)</t>
  </si>
  <si>
    <t>円</t>
  </si>
  <si>
    <t>回</t>
  </si>
  <si>
    <t>２０分未満</t>
  </si>
  <si>
    <t>３０分未満</t>
  </si>
  <si>
    <t>３０分以上６０分未満</t>
  </si>
  <si>
    <t>６０分以上９０分未満</t>
  </si>
  <si>
    <t>加算項目</t>
  </si>
  <si>
    <t>初回加算（Ⅱ）</t>
  </si>
  <si>
    <t>緊急時訪問看護加算（Ⅰ）</t>
  </si>
  <si>
    <t>退院時共同指導加算</t>
  </si>
  <si>
    <t>特別管理加算（Ⅱ）</t>
  </si>
  <si>
    <t>ターミナルケア加算</t>
  </si>
  <si>
    <t>専門管理加算</t>
  </si>
  <si>
    <t>加算料金</t>
  </si>
  <si>
    <t>合計金額(概算)</t>
  </si>
  <si>
    <t>※概算ですので、多少前後いたします。</t>
  </si>
  <si>
    <t>介護保険（２割負担）</t>
  </si>
  <si>
    <t>利用開始月</t>
  </si>
  <si>
    <t>２か月目以降</t>
  </si>
  <si>
    <t>介護保険（３割負担）</t>
  </si>
  <si>
    <t>介護予防訪問（１割負担）</t>
  </si>
  <si>
    <t>介護予防訪問（２割負担）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</si>
</sst>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  <scheme val="minor"/>
    </font>
    <font>
      <sz val="36.0"/>
      <color theme="1"/>
      <name val="Calibri"/>
    </font>
    <font>
      <color theme="1"/>
      <name val="Calibri"/>
    </font>
    <font>
      <sz val="24.0"/>
      <color theme="1"/>
      <name val="Calibri"/>
    </font>
    <font/>
    <font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vertical="center"/>
    </xf>
    <xf borderId="2" fillId="2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1" fillId="0" fontId="3" numFmtId="0" xfId="0" applyAlignment="1" applyBorder="1" applyFont="1">
      <alignment horizontal="right" vertical="center"/>
    </xf>
    <xf borderId="2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1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vertical="center"/>
    </xf>
    <xf borderId="4" fillId="2" fontId="3" numFmtId="0" xfId="0" applyAlignment="1" applyBorder="1" applyFont="1">
      <alignment vertical="center"/>
    </xf>
    <xf borderId="2" fillId="3" fontId="3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1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8.0"/>
    <col customWidth="1" min="2" max="2" width="21.25"/>
    <col customWidth="1" min="3" max="3" width="8.38"/>
    <col customWidth="1" min="4" max="4" width="8.75"/>
    <col customWidth="1" min="5" max="5" width="4.25"/>
    <col customWidth="1" min="6" max="6" width="21.25"/>
    <col customWidth="1" min="7" max="7" width="8.63"/>
    <col customWidth="1" min="8" max="8" width="8.75"/>
    <col customWidth="1" min="9" max="9" width="4.25"/>
    <col customWidth="1" min="10" max="10" width="18.38"/>
    <col customWidth="1" min="11" max="11" width="8.63"/>
    <col customWidth="1" min="12" max="12" width="8.75"/>
    <col customWidth="1" min="13" max="13" width="4.25"/>
    <col customWidth="1" min="14" max="14" width="21.25"/>
    <col customWidth="1" min="15" max="15" width="8.63"/>
    <col customWidth="1" min="16" max="16" width="8.75"/>
    <col customWidth="1" min="17" max="17" width="4.25"/>
  </cols>
  <sheetData>
    <row r="1">
      <c r="A1" s="1" t="s">
        <v>0</v>
      </c>
    </row>
    <row r="2">
      <c r="A2" s="2"/>
    </row>
    <row r="3">
      <c r="A3" s="2"/>
    </row>
    <row r="4">
      <c r="A4" s="3" t="s">
        <v>1</v>
      </c>
      <c r="B4" s="4" t="s">
        <v>2</v>
      </c>
      <c r="C4" s="5"/>
      <c r="D4" s="5"/>
      <c r="E4" s="6"/>
      <c r="F4" s="4" t="s">
        <v>3</v>
      </c>
      <c r="G4" s="5"/>
      <c r="H4" s="5"/>
      <c r="I4" s="6"/>
      <c r="J4" s="4" t="s">
        <v>4</v>
      </c>
      <c r="K4" s="5"/>
      <c r="L4" s="5"/>
      <c r="M4" s="6"/>
      <c r="N4" s="4" t="s">
        <v>5</v>
      </c>
      <c r="O4" s="5"/>
      <c r="P4" s="5"/>
      <c r="Q4" s="6"/>
    </row>
    <row r="5" ht="33.75" customHeight="1">
      <c r="A5" s="7" t="s">
        <v>6</v>
      </c>
      <c r="B5" s="8">
        <v>637.0</v>
      </c>
      <c r="C5" s="9" t="s">
        <v>7</v>
      </c>
      <c r="D5" s="8"/>
      <c r="E5" s="9" t="s">
        <v>8</v>
      </c>
      <c r="F5" s="8"/>
      <c r="G5" s="9" t="s">
        <v>7</v>
      </c>
      <c r="H5" s="10"/>
      <c r="I5" s="9" t="s">
        <v>8</v>
      </c>
      <c r="J5" s="8"/>
      <c r="K5" s="9" t="s">
        <v>7</v>
      </c>
      <c r="L5" s="8"/>
      <c r="M5" s="9" t="s">
        <v>8</v>
      </c>
      <c r="N5" s="8"/>
      <c r="O5" s="9" t="s">
        <v>7</v>
      </c>
      <c r="P5" s="8"/>
      <c r="Q5" s="9" t="s">
        <v>8</v>
      </c>
    </row>
    <row r="6">
      <c r="A6" s="7" t="s">
        <v>9</v>
      </c>
      <c r="B6" s="8">
        <v>341.0</v>
      </c>
      <c r="C6" s="9" t="s">
        <v>7</v>
      </c>
      <c r="D6" s="8"/>
      <c r="E6" s="9" t="s">
        <v>8</v>
      </c>
      <c r="F6" s="8">
        <v>425.0</v>
      </c>
      <c r="G6" s="9" t="s">
        <v>7</v>
      </c>
      <c r="H6" s="10"/>
      <c r="I6" s="9" t="s">
        <v>8</v>
      </c>
      <c r="J6" s="8">
        <v>511.0</v>
      </c>
      <c r="K6" s="9" t="s">
        <v>7</v>
      </c>
      <c r="L6" s="8"/>
      <c r="M6" s="9" t="s">
        <v>8</v>
      </c>
      <c r="N6" s="8">
        <v>425.0</v>
      </c>
      <c r="O6" s="9" t="s">
        <v>7</v>
      </c>
      <c r="P6" s="8"/>
      <c r="Q6" s="9" t="s">
        <v>8</v>
      </c>
    </row>
    <row r="7">
      <c r="A7" s="7" t="s">
        <v>10</v>
      </c>
      <c r="B7" s="11">
        <v>510.0</v>
      </c>
      <c r="C7" s="12" t="s">
        <v>7</v>
      </c>
      <c r="D7" s="11"/>
      <c r="E7" s="12" t="s">
        <v>8</v>
      </c>
      <c r="F7" s="11">
        <v>638.0</v>
      </c>
      <c r="G7" s="9" t="s">
        <v>7</v>
      </c>
      <c r="H7" s="13"/>
      <c r="I7" s="12" t="s">
        <v>8</v>
      </c>
      <c r="J7" s="11">
        <v>766.0</v>
      </c>
      <c r="K7" s="9" t="s">
        <v>7</v>
      </c>
      <c r="L7" s="11"/>
      <c r="M7" s="12" t="s">
        <v>8</v>
      </c>
      <c r="N7" s="11">
        <v>638.0</v>
      </c>
      <c r="O7" s="9" t="s">
        <v>7</v>
      </c>
      <c r="P7" s="11"/>
      <c r="Q7" s="12" t="s">
        <v>8</v>
      </c>
    </row>
    <row r="8">
      <c r="A8" s="7" t="s">
        <v>11</v>
      </c>
      <c r="B8" s="8">
        <v>893.0</v>
      </c>
      <c r="C8" s="9" t="s">
        <v>7</v>
      </c>
      <c r="D8" s="8"/>
      <c r="E8" s="9" t="s">
        <v>8</v>
      </c>
      <c r="F8" s="8">
        <v>1115.0</v>
      </c>
      <c r="G8" s="9" t="s">
        <v>7</v>
      </c>
      <c r="H8" s="10"/>
      <c r="I8" s="9" t="s">
        <v>8</v>
      </c>
      <c r="J8" s="8">
        <v>1338.0</v>
      </c>
      <c r="K8" s="9" t="s">
        <v>7</v>
      </c>
      <c r="L8" s="8"/>
      <c r="M8" s="9" t="s">
        <v>8</v>
      </c>
      <c r="N8" s="8">
        <v>1115.0</v>
      </c>
      <c r="O8" s="9" t="s">
        <v>7</v>
      </c>
      <c r="P8" s="8"/>
      <c r="Q8" s="9" t="s">
        <v>8</v>
      </c>
    </row>
    <row r="9">
      <c r="A9" s="7" t="s">
        <v>12</v>
      </c>
      <c r="B9" s="14">
        <v>1223.0</v>
      </c>
      <c r="C9" s="15" t="s">
        <v>7</v>
      </c>
      <c r="D9" s="14"/>
      <c r="E9" s="15" t="s">
        <v>8</v>
      </c>
      <c r="F9" s="14">
        <v>1529.0</v>
      </c>
      <c r="G9" s="9" t="s">
        <v>7</v>
      </c>
      <c r="H9" s="16"/>
      <c r="I9" s="15" t="s">
        <v>8</v>
      </c>
      <c r="J9" s="14">
        <v>1835.0</v>
      </c>
      <c r="K9" s="9" t="s">
        <v>7</v>
      </c>
      <c r="L9" s="14"/>
      <c r="M9" s="15" t="s">
        <v>8</v>
      </c>
      <c r="N9" s="14">
        <v>1529.0</v>
      </c>
      <c r="O9" s="9" t="s">
        <v>7</v>
      </c>
      <c r="P9" s="14"/>
      <c r="Q9" s="15" t="s">
        <v>8</v>
      </c>
    </row>
    <row r="10" ht="34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34.5" customHeight="1">
      <c r="A11" s="17" t="s">
        <v>1</v>
      </c>
      <c r="B11" s="18">
        <f>SUM(B5*D5+B6*D6+B7*D7+D8*B8+B9*D9+F6*H6+F7*H7+F8*H8+F9*H9+J6*L6+J7*L7+J8*L8+J9*L9+N6*P6+N7*P7+N8*P8+N9*P9)</f>
        <v>0</v>
      </c>
      <c r="C11" s="19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34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>
      <c r="A13" s="20" t="s">
        <v>13</v>
      </c>
      <c r="B13" s="5"/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>
      <c r="A14" s="7" t="s">
        <v>14</v>
      </c>
      <c r="B14" s="8">
        <v>326.0</v>
      </c>
      <c r="C14" s="9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>
      <c r="A15" s="7" t="s">
        <v>15</v>
      </c>
      <c r="B15" s="8">
        <v>651.0</v>
      </c>
      <c r="C15" s="9" t="s">
        <v>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>
      <c r="A16" s="7" t="s">
        <v>16</v>
      </c>
      <c r="B16" s="8">
        <v>650.0</v>
      </c>
      <c r="C16" s="9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>
      <c r="A17" s="7" t="s">
        <v>17</v>
      </c>
      <c r="B17" s="8">
        <v>271.0</v>
      </c>
      <c r="C17" s="9" t="s">
        <v>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>
      <c r="A18" s="7" t="s">
        <v>18</v>
      </c>
      <c r="B18" s="8">
        <v>2168.0</v>
      </c>
      <c r="C18" s="9" t="s">
        <v>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ht="30.75" customHeight="1">
      <c r="A19" s="7" t="s">
        <v>19</v>
      </c>
      <c r="B19" s="8">
        <v>271.0</v>
      </c>
      <c r="C19" s="9" t="s">
        <v>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ht="34.5" customHeight="1">
      <c r="A20" s="21"/>
      <c r="B20" s="13"/>
      <c r="C20" s="13"/>
      <c r="D20" s="13"/>
      <c r="E20" s="13"/>
      <c r="G20" s="13"/>
      <c r="H20" s="13"/>
      <c r="I20" s="13"/>
      <c r="J20" s="13"/>
      <c r="K20" s="13"/>
      <c r="M20" s="13"/>
      <c r="N20" s="13"/>
      <c r="P20" s="13"/>
      <c r="Q20" s="13"/>
    </row>
    <row r="21" ht="34.5" customHeight="1">
      <c r="A21" s="17" t="s">
        <v>20</v>
      </c>
      <c r="B21" s="18">
        <f>SUM(B14:B19)</f>
        <v>4337</v>
      </c>
      <c r="C21" s="19" t="s">
        <v>7</v>
      </c>
      <c r="D21" s="13"/>
      <c r="E21" s="13"/>
      <c r="G21" s="13"/>
      <c r="H21" s="13"/>
      <c r="I21" s="13"/>
      <c r="J21" s="13"/>
      <c r="K21" s="13"/>
      <c r="M21" s="13"/>
      <c r="N21" s="13"/>
      <c r="P21" s="13"/>
      <c r="Q21" s="13"/>
    </row>
    <row r="22" ht="39.75" customHeight="1">
      <c r="A22" s="13"/>
      <c r="B22" s="13"/>
      <c r="C22" s="13"/>
      <c r="D22" s="13"/>
      <c r="E22" s="13"/>
      <c r="G22" s="13"/>
      <c r="H22" s="13"/>
      <c r="I22" s="13"/>
      <c r="J22" s="13"/>
      <c r="K22" s="13"/>
      <c r="M22" s="13"/>
      <c r="N22" s="13"/>
      <c r="P22" s="13"/>
      <c r="Q22" s="13"/>
    </row>
    <row r="23" ht="37.5" customHeight="1">
      <c r="A23" s="13" t="s">
        <v>21</v>
      </c>
      <c r="B23" s="13">
        <f>B11+B21</f>
        <v>4337</v>
      </c>
      <c r="C23" s="13" t="s">
        <v>7</v>
      </c>
      <c r="D23" s="13"/>
      <c r="E23" s="13"/>
      <c r="G23" s="13"/>
      <c r="H23" s="13"/>
      <c r="I23" s="13"/>
      <c r="J23" s="13"/>
      <c r="K23" s="13"/>
      <c r="M23" s="13"/>
      <c r="N23" s="13"/>
      <c r="P23" s="13"/>
      <c r="Q23" s="13"/>
    </row>
    <row r="24">
      <c r="A24" s="22" t="s">
        <v>22</v>
      </c>
      <c r="B24" s="13"/>
      <c r="C24" s="13"/>
      <c r="E24" s="13"/>
      <c r="G24" s="13"/>
      <c r="H24" s="13"/>
      <c r="I24" s="13"/>
      <c r="J24" s="13"/>
      <c r="K24" s="13"/>
      <c r="M24" s="13"/>
      <c r="N24" s="13"/>
      <c r="P24" s="13"/>
      <c r="Q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>
      <c r="A26" s="13"/>
      <c r="B26" s="13"/>
      <c r="C26" s="13"/>
      <c r="D26" s="1"/>
      <c r="E26" s="1"/>
      <c r="F26" s="1"/>
      <c r="I26" s="1"/>
      <c r="L26" s="1"/>
      <c r="M26" s="1"/>
      <c r="N26" s="13"/>
      <c r="O26" s="13"/>
      <c r="P26" s="1"/>
      <c r="Q26" s="1"/>
    </row>
    <row r="27">
      <c r="A27" s="13"/>
      <c r="B27" s="13"/>
      <c r="C27" s="13"/>
      <c r="D27" s="1"/>
      <c r="E27" s="1"/>
      <c r="F27" s="1"/>
      <c r="I27" s="1"/>
      <c r="L27" s="1"/>
      <c r="M27" s="1"/>
      <c r="N27" s="13"/>
      <c r="O27" s="13"/>
      <c r="P27" s="1"/>
      <c r="Q27" s="1"/>
    </row>
  </sheetData>
  <mergeCells count="11">
    <mergeCell ref="F26:H26"/>
    <mergeCell ref="I26:K26"/>
    <mergeCell ref="F27:H27"/>
    <mergeCell ref="I27:K27"/>
    <mergeCell ref="A1:B1"/>
    <mergeCell ref="B4:E4"/>
    <mergeCell ref="F4:I4"/>
    <mergeCell ref="J4:M4"/>
    <mergeCell ref="N4:Q4"/>
    <mergeCell ref="A13:C13"/>
    <mergeCell ref="C24:D24"/>
  </mergeCells>
  <printOptions horizontalCentered="1"/>
  <pageMargins bottom="0.75" footer="0.0" header="0.0" left="0.7" right="0.7" top="0.75"/>
  <pageSetup paperSize="9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2.5"/>
    <col customWidth="1" min="2" max="2" width="21.25"/>
    <col customWidth="1" min="3" max="3" width="8.38"/>
    <col customWidth="1" min="4" max="4" width="8.75"/>
    <col customWidth="1" min="5" max="5" width="4.25"/>
    <col customWidth="1" min="6" max="6" width="21.25"/>
    <col customWidth="1" min="7" max="7" width="8.63"/>
    <col customWidth="1" min="8" max="8" width="8.75"/>
    <col customWidth="1" min="9" max="9" width="4.25"/>
    <col customWidth="1" min="10" max="10" width="18.38"/>
    <col customWidth="1" min="11" max="11" width="8.63"/>
    <col customWidth="1" min="12" max="12" width="8.75"/>
    <col customWidth="1" min="13" max="13" width="4.25"/>
    <col customWidth="1" min="14" max="14" width="21.25"/>
    <col customWidth="1" min="15" max="15" width="8.63"/>
    <col customWidth="1" min="16" max="16" width="8.75"/>
    <col customWidth="1" min="17" max="17" width="4.25"/>
  </cols>
  <sheetData>
    <row r="1">
      <c r="A1" s="1" t="s">
        <v>23</v>
      </c>
    </row>
    <row r="2">
      <c r="A2" s="2"/>
    </row>
    <row r="3">
      <c r="A3" s="2"/>
    </row>
    <row r="4">
      <c r="A4" s="3" t="s">
        <v>1</v>
      </c>
      <c r="B4" s="4" t="s">
        <v>2</v>
      </c>
      <c r="C4" s="5"/>
      <c r="D4" s="5"/>
      <c r="E4" s="6"/>
      <c r="F4" s="4" t="s">
        <v>3</v>
      </c>
      <c r="G4" s="5"/>
      <c r="H4" s="5"/>
      <c r="I4" s="6"/>
      <c r="J4" s="4" t="s">
        <v>4</v>
      </c>
      <c r="K4" s="5"/>
      <c r="L4" s="5"/>
      <c r="M4" s="6"/>
      <c r="N4" s="4" t="s">
        <v>5</v>
      </c>
      <c r="O4" s="5"/>
      <c r="P4" s="5"/>
      <c r="Q4" s="6"/>
    </row>
    <row r="5" ht="30.75" customHeight="1">
      <c r="A5" s="7" t="s">
        <v>6</v>
      </c>
      <c r="B5" s="8">
        <v>1275.0</v>
      </c>
      <c r="C5" s="9" t="s">
        <v>7</v>
      </c>
      <c r="D5" s="8"/>
      <c r="E5" s="9" t="s">
        <v>8</v>
      </c>
      <c r="F5" s="8"/>
      <c r="G5" s="9"/>
      <c r="H5" s="10"/>
      <c r="I5" s="9"/>
      <c r="J5" s="8"/>
      <c r="K5" s="9"/>
      <c r="L5" s="8"/>
      <c r="M5" s="9"/>
      <c r="N5" s="8"/>
      <c r="O5" s="9"/>
      <c r="P5" s="8"/>
      <c r="Q5" s="9"/>
    </row>
    <row r="6">
      <c r="A6" s="7" t="s">
        <v>9</v>
      </c>
      <c r="B6" s="8">
        <v>682.0</v>
      </c>
      <c r="C6" s="9" t="s">
        <v>7</v>
      </c>
      <c r="D6" s="8"/>
      <c r="E6" s="9" t="s">
        <v>8</v>
      </c>
      <c r="F6" s="8">
        <v>850.0</v>
      </c>
      <c r="G6" s="9" t="s">
        <v>7</v>
      </c>
      <c r="H6" s="10"/>
      <c r="I6" s="9" t="s">
        <v>8</v>
      </c>
      <c r="J6" s="8">
        <v>1022.0</v>
      </c>
      <c r="K6" s="9" t="s">
        <v>7</v>
      </c>
      <c r="L6" s="8"/>
      <c r="M6" s="9" t="s">
        <v>8</v>
      </c>
      <c r="N6" s="8">
        <v>850.0</v>
      </c>
      <c r="O6" s="9" t="s">
        <v>7</v>
      </c>
      <c r="P6" s="8"/>
      <c r="Q6" s="9" t="s">
        <v>8</v>
      </c>
    </row>
    <row r="7">
      <c r="A7" s="7" t="s">
        <v>10</v>
      </c>
      <c r="B7" s="11">
        <v>1020.0</v>
      </c>
      <c r="C7" s="9" t="s">
        <v>7</v>
      </c>
      <c r="D7" s="11"/>
      <c r="E7" s="12" t="s">
        <v>8</v>
      </c>
      <c r="F7" s="11">
        <v>1276.0</v>
      </c>
      <c r="G7" s="9" t="s">
        <v>7</v>
      </c>
      <c r="H7" s="13"/>
      <c r="I7" s="12" t="s">
        <v>8</v>
      </c>
      <c r="J7" s="11">
        <v>1532.0</v>
      </c>
      <c r="K7" s="9" t="s">
        <v>7</v>
      </c>
      <c r="L7" s="11"/>
      <c r="M7" s="12" t="s">
        <v>8</v>
      </c>
      <c r="N7" s="11">
        <v>1276.0</v>
      </c>
      <c r="O7" s="9" t="s">
        <v>7</v>
      </c>
      <c r="P7" s="11"/>
      <c r="Q7" s="12" t="s">
        <v>8</v>
      </c>
    </row>
    <row r="8">
      <c r="A8" s="7" t="s">
        <v>11</v>
      </c>
      <c r="B8" s="8">
        <v>1786.0</v>
      </c>
      <c r="C8" s="9" t="s">
        <v>7</v>
      </c>
      <c r="D8" s="8"/>
      <c r="E8" s="9" t="s">
        <v>8</v>
      </c>
      <c r="F8" s="8">
        <v>2230.0</v>
      </c>
      <c r="G8" s="9" t="s">
        <v>7</v>
      </c>
      <c r="H8" s="10"/>
      <c r="I8" s="9" t="s">
        <v>8</v>
      </c>
      <c r="J8" s="8">
        <v>2676.0</v>
      </c>
      <c r="K8" s="9" t="s">
        <v>7</v>
      </c>
      <c r="L8" s="8"/>
      <c r="M8" s="9" t="s">
        <v>8</v>
      </c>
      <c r="N8" s="8">
        <v>2230.0</v>
      </c>
      <c r="O8" s="9" t="s">
        <v>7</v>
      </c>
      <c r="P8" s="8"/>
      <c r="Q8" s="9" t="s">
        <v>8</v>
      </c>
    </row>
    <row r="9">
      <c r="A9" s="7" t="s">
        <v>12</v>
      </c>
      <c r="B9" s="14">
        <v>2446.0</v>
      </c>
      <c r="C9" s="9" t="s">
        <v>7</v>
      </c>
      <c r="D9" s="14"/>
      <c r="E9" s="15" t="s">
        <v>8</v>
      </c>
      <c r="F9" s="14">
        <v>3058.0</v>
      </c>
      <c r="G9" s="9" t="s">
        <v>7</v>
      </c>
      <c r="H9" s="16"/>
      <c r="I9" s="15" t="s">
        <v>8</v>
      </c>
      <c r="J9" s="14">
        <v>3670.0</v>
      </c>
      <c r="K9" s="9" t="s">
        <v>7</v>
      </c>
      <c r="L9" s="14"/>
      <c r="M9" s="15" t="s">
        <v>8</v>
      </c>
      <c r="N9" s="14">
        <v>3058.0</v>
      </c>
      <c r="O9" s="9" t="s">
        <v>7</v>
      </c>
      <c r="P9" s="14"/>
      <c r="Q9" s="15" t="s">
        <v>8</v>
      </c>
    </row>
    <row r="10" ht="34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34.5" customHeight="1">
      <c r="A11" s="17" t="s">
        <v>1</v>
      </c>
      <c r="B11" s="18">
        <f>SUM(B5*D5+B6*D6+B7*D7+D8*B8+B9*D9+F6*H6+F7*H7+F8*H8+F9*H9+J6*L6+J7*L7+J8*L8+J9*L9+N6*P6+N7*P7+N8*P8+N9*P9)</f>
        <v>0</v>
      </c>
      <c r="C11" s="19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34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>
      <c r="A13" s="20" t="s">
        <v>13</v>
      </c>
      <c r="B13" s="5"/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>
      <c r="A14" s="7" t="s">
        <v>14</v>
      </c>
      <c r="B14" s="8">
        <v>652.0</v>
      </c>
      <c r="C14" s="9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>
      <c r="A15" s="7" t="s">
        <v>15</v>
      </c>
      <c r="B15" s="8">
        <v>1302.0</v>
      </c>
      <c r="C15" s="9" t="s">
        <v>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>
      <c r="A16" s="7" t="s">
        <v>16</v>
      </c>
      <c r="B16" s="8">
        <v>1300.0</v>
      </c>
      <c r="C16" s="9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>
      <c r="A17" s="7" t="s">
        <v>17</v>
      </c>
      <c r="B17" s="8">
        <v>542.0</v>
      </c>
      <c r="C17" s="9" t="s">
        <v>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>
      <c r="A18" s="7" t="s">
        <v>18</v>
      </c>
      <c r="B18" s="8">
        <v>4336.0</v>
      </c>
      <c r="C18" s="9" t="s">
        <v>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ht="30.75" customHeight="1">
      <c r="A19" s="7" t="s">
        <v>19</v>
      </c>
      <c r="B19" s="8">
        <v>542.0</v>
      </c>
      <c r="C19" s="23" t="s">
        <v>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ht="34.5" customHeight="1">
      <c r="A20" s="21"/>
      <c r="B20" s="10"/>
      <c r="C20" s="13"/>
      <c r="D20" s="13"/>
      <c r="E20" s="13"/>
      <c r="G20" s="13"/>
      <c r="H20" s="13"/>
      <c r="I20" s="13"/>
      <c r="J20" s="13"/>
      <c r="K20" s="13"/>
      <c r="M20" s="13"/>
      <c r="N20" s="13"/>
      <c r="P20" s="13"/>
      <c r="Q20" s="13"/>
    </row>
    <row r="21" ht="34.5" customHeight="1">
      <c r="A21" s="17" t="s">
        <v>20</v>
      </c>
      <c r="B21" s="18">
        <f>SUM(B14:B19)</f>
        <v>8674</v>
      </c>
      <c r="C21" s="3" t="s">
        <v>7</v>
      </c>
      <c r="D21" s="13"/>
      <c r="E21" s="13"/>
      <c r="G21" s="13"/>
      <c r="H21" s="13"/>
      <c r="I21" s="13"/>
      <c r="J21" s="13"/>
      <c r="K21" s="13"/>
      <c r="M21" s="13"/>
      <c r="N21" s="13"/>
      <c r="P21" s="13"/>
      <c r="Q21" s="13"/>
    </row>
    <row r="22" ht="39.75" customHeight="1">
      <c r="A22" s="13"/>
      <c r="B22" s="13"/>
      <c r="C22" s="13"/>
      <c r="D22" s="13"/>
      <c r="E22" s="13"/>
      <c r="G22" s="13"/>
      <c r="H22" s="13"/>
      <c r="I22" s="13"/>
      <c r="J22" s="13"/>
      <c r="K22" s="13"/>
      <c r="M22" s="13"/>
      <c r="N22" s="13"/>
      <c r="P22" s="13"/>
      <c r="Q22" s="13"/>
    </row>
    <row r="23" ht="37.5" customHeight="1">
      <c r="A23" s="13" t="s">
        <v>21</v>
      </c>
      <c r="B23" s="13">
        <f>SUM(B11,B21)</f>
        <v>8674</v>
      </c>
      <c r="C23" s="13" t="s">
        <v>7</v>
      </c>
      <c r="D23" s="13"/>
      <c r="E23" s="13"/>
      <c r="G23" s="13"/>
      <c r="H23" s="13"/>
      <c r="I23" s="13"/>
      <c r="J23" s="13"/>
      <c r="K23" s="13"/>
      <c r="M23" s="13"/>
      <c r="N23" s="13"/>
      <c r="P23" s="13"/>
      <c r="Q23" s="13"/>
    </row>
    <row r="24">
      <c r="A24" s="22" t="s">
        <v>22</v>
      </c>
      <c r="B24" s="13"/>
      <c r="C24" s="13"/>
      <c r="E24" s="13"/>
      <c r="G24" s="13"/>
      <c r="H24" s="13"/>
      <c r="I24" s="13"/>
      <c r="J24" s="13"/>
      <c r="K24" s="13"/>
      <c r="M24" s="13"/>
      <c r="N24" s="13"/>
      <c r="P24" s="13"/>
      <c r="Q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>
      <c r="A26" s="13"/>
      <c r="B26" s="13"/>
      <c r="C26" s="13"/>
      <c r="D26" s="1"/>
      <c r="E26" s="1"/>
      <c r="F26" s="1" t="s">
        <v>24</v>
      </c>
      <c r="I26" s="1">
        <f>SUM(B23*B24)*0.2</f>
        <v>0</v>
      </c>
      <c r="L26" s="1" t="s">
        <v>7</v>
      </c>
      <c r="M26" s="1"/>
      <c r="N26" s="13"/>
      <c r="O26" s="13"/>
      <c r="P26" s="1"/>
      <c r="Q26" s="1"/>
    </row>
    <row r="27">
      <c r="A27" s="13"/>
      <c r="B27" s="13"/>
      <c r="C27" s="13"/>
      <c r="D27" s="1"/>
      <c r="E27" s="1"/>
      <c r="F27" s="1" t="s">
        <v>25</v>
      </c>
      <c r="I27" s="1">
        <f>SUM((B23-300)*B24)*0.2</f>
        <v>0</v>
      </c>
      <c r="L27" s="1" t="s">
        <v>7</v>
      </c>
      <c r="M27" s="1"/>
      <c r="N27" s="13"/>
      <c r="O27" s="13"/>
      <c r="P27" s="1"/>
      <c r="Q27" s="1"/>
    </row>
  </sheetData>
  <mergeCells count="11">
    <mergeCell ref="F26:H26"/>
    <mergeCell ref="I26:K26"/>
    <mergeCell ref="F27:H27"/>
    <mergeCell ref="I27:K27"/>
    <mergeCell ref="A1:B1"/>
    <mergeCell ref="B4:E4"/>
    <mergeCell ref="F4:I4"/>
    <mergeCell ref="J4:M4"/>
    <mergeCell ref="N4:Q4"/>
    <mergeCell ref="A13:C13"/>
    <mergeCell ref="C24:D2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2.5"/>
    <col customWidth="1" min="2" max="2" width="21.25"/>
    <col customWidth="1" min="3" max="3" width="8.38"/>
    <col customWidth="1" min="4" max="4" width="8.75"/>
    <col customWidth="1" min="5" max="5" width="4.25"/>
    <col customWidth="1" min="6" max="6" width="21.25"/>
    <col customWidth="1" min="7" max="7" width="8.63"/>
    <col customWidth="1" min="8" max="8" width="8.75"/>
    <col customWidth="1" min="9" max="9" width="4.25"/>
    <col customWidth="1" min="10" max="10" width="18.38"/>
    <col customWidth="1" min="11" max="11" width="8.63"/>
    <col customWidth="1" min="12" max="12" width="8.75"/>
    <col customWidth="1" min="13" max="13" width="4.25"/>
    <col customWidth="1" min="14" max="14" width="21.25"/>
    <col customWidth="1" min="15" max="15" width="8.63"/>
    <col customWidth="1" min="16" max="16" width="8.75"/>
    <col customWidth="1" min="17" max="17" width="4.25"/>
  </cols>
  <sheetData>
    <row r="1">
      <c r="A1" s="1" t="s">
        <v>26</v>
      </c>
    </row>
    <row r="2">
      <c r="A2" s="2"/>
    </row>
    <row r="3">
      <c r="A3" s="2"/>
    </row>
    <row r="4">
      <c r="A4" s="3" t="s">
        <v>1</v>
      </c>
      <c r="B4" s="4" t="s">
        <v>2</v>
      </c>
      <c r="C4" s="5"/>
      <c r="D4" s="5"/>
      <c r="E4" s="6"/>
      <c r="F4" s="4" t="s">
        <v>3</v>
      </c>
      <c r="G4" s="5"/>
      <c r="H4" s="5"/>
      <c r="I4" s="6"/>
      <c r="J4" s="4" t="s">
        <v>4</v>
      </c>
      <c r="K4" s="5"/>
      <c r="L4" s="5"/>
      <c r="M4" s="6"/>
      <c r="N4" s="4" t="s">
        <v>5</v>
      </c>
      <c r="O4" s="5"/>
      <c r="P4" s="5"/>
      <c r="Q4" s="6"/>
    </row>
    <row r="5" ht="31.5" customHeight="1">
      <c r="A5" s="7" t="s">
        <v>6</v>
      </c>
      <c r="B5" s="8">
        <v>1912.0</v>
      </c>
      <c r="C5" s="9" t="s">
        <v>7</v>
      </c>
      <c r="D5" s="8"/>
      <c r="E5" s="9" t="s">
        <v>8</v>
      </c>
      <c r="F5" s="8"/>
      <c r="G5" s="9"/>
      <c r="H5" s="10"/>
      <c r="I5" s="9"/>
      <c r="J5" s="8"/>
      <c r="K5" s="9"/>
      <c r="L5" s="8"/>
      <c r="M5" s="9"/>
      <c r="N5" s="8"/>
      <c r="O5" s="9"/>
      <c r="P5" s="8"/>
      <c r="Q5" s="9"/>
    </row>
    <row r="6">
      <c r="A6" s="7" t="s">
        <v>9</v>
      </c>
      <c r="B6" s="8">
        <v>1023.0</v>
      </c>
      <c r="C6" s="9" t="s">
        <v>7</v>
      </c>
      <c r="D6" s="8"/>
      <c r="E6" s="9" t="s">
        <v>8</v>
      </c>
      <c r="F6" s="8">
        <v>1275.0</v>
      </c>
      <c r="G6" s="9" t="s">
        <v>7</v>
      </c>
      <c r="H6" s="10"/>
      <c r="I6" s="9" t="s">
        <v>8</v>
      </c>
      <c r="J6" s="8">
        <v>1533.0</v>
      </c>
      <c r="K6" s="9" t="s">
        <v>7</v>
      </c>
      <c r="L6" s="8"/>
      <c r="M6" s="9" t="s">
        <v>8</v>
      </c>
      <c r="N6" s="8">
        <v>1275.0</v>
      </c>
      <c r="O6" s="9" t="s">
        <v>7</v>
      </c>
      <c r="P6" s="8"/>
      <c r="Q6" s="9" t="s">
        <v>8</v>
      </c>
    </row>
    <row r="7">
      <c r="A7" s="7" t="s">
        <v>10</v>
      </c>
      <c r="B7" s="11">
        <v>1530.0</v>
      </c>
      <c r="C7" s="9" t="s">
        <v>7</v>
      </c>
      <c r="D7" s="11"/>
      <c r="E7" s="12" t="s">
        <v>8</v>
      </c>
      <c r="F7" s="11">
        <v>1914.0</v>
      </c>
      <c r="G7" s="9" t="s">
        <v>7</v>
      </c>
      <c r="H7" s="13"/>
      <c r="I7" s="12" t="s">
        <v>8</v>
      </c>
      <c r="J7" s="11">
        <v>2298.0</v>
      </c>
      <c r="K7" s="9" t="s">
        <v>7</v>
      </c>
      <c r="L7" s="11"/>
      <c r="M7" s="12" t="s">
        <v>8</v>
      </c>
      <c r="N7" s="11">
        <v>1914.0</v>
      </c>
      <c r="O7" s="9" t="s">
        <v>7</v>
      </c>
      <c r="P7" s="11"/>
      <c r="Q7" s="12" t="s">
        <v>8</v>
      </c>
    </row>
    <row r="8">
      <c r="A8" s="7" t="s">
        <v>11</v>
      </c>
      <c r="B8" s="8">
        <v>2679.0</v>
      </c>
      <c r="C8" s="9" t="s">
        <v>7</v>
      </c>
      <c r="D8" s="8"/>
      <c r="E8" s="9" t="s">
        <v>8</v>
      </c>
      <c r="F8" s="8">
        <v>3345.0</v>
      </c>
      <c r="G8" s="9" t="s">
        <v>7</v>
      </c>
      <c r="H8" s="10"/>
      <c r="I8" s="9" t="s">
        <v>8</v>
      </c>
      <c r="J8" s="8">
        <v>4014.0</v>
      </c>
      <c r="K8" s="9" t="s">
        <v>7</v>
      </c>
      <c r="L8" s="8"/>
      <c r="M8" s="9" t="s">
        <v>8</v>
      </c>
      <c r="N8" s="8">
        <v>3345.0</v>
      </c>
      <c r="O8" s="9" t="s">
        <v>7</v>
      </c>
      <c r="P8" s="8"/>
      <c r="Q8" s="9" t="s">
        <v>8</v>
      </c>
    </row>
    <row r="9">
      <c r="A9" s="7" t="s">
        <v>12</v>
      </c>
      <c r="B9" s="14">
        <v>3669.0</v>
      </c>
      <c r="C9" s="9" t="s">
        <v>7</v>
      </c>
      <c r="D9" s="14"/>
      <c r="E9" s="15" t="s">
        <v>8</v>
      </c>
      <c r="F9" s="14">
        <v>4587.0</v>
      </c>
      <c r="G9" s="9" t="s">
        <v>7</v>
      </c>
      <c r="H9" s="16"/>
      <c r="I9" s="15" t="s">
        <v>8</v>
      </c>
      <c r="J9" s="14">
        <v>5505.0</v>
      </c>
      <c r="K9" s="9" t="s">
        <v>7</v>
      </c>
      <c r="L9" s="14"/>
      <c r="M9" s="15" t="s">
        <v>8</v>
      </c>
      <c r="N9" s="14">
        <v>4587.0</v>
      </c>
      <c r="O9" s="9" t="s">
        <v>7</v>
      </c>
      <c r="P9" s="14"/>
      <c r="Q9" s="15" t="s">
        <v>8</v>
      </c>
    </row>
    <row r="10" ht="34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34.5" customHeight="1">
      <c r="A11" s="17" t="s">
        <v>1</v>
      </c>
      <c r="B11" s="18">
        <f>SUM(B5*D5+B6*D6+B7*D7+D8*B8+B9*D9+F6*H6+F7*H7+F8*H8+F9*H9+J6*L6+J7*L7+J8*L8+J9*L9+N6*P6+N7*P7+N8*P8+N9*P9)</f>
        <v>0</v>
      </c>
      <c r="C11" s="19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34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>
      <c r="A13" s="20" t="s">
        <v>13</v>
      </c>
      <c r="B13" s="5"/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>
      <c r="A14" s="7" t="s">
        <v>14</v>
      </c>
      <c r="B14" s="8">
        <v>978.0</v>
      </c>
      <c r="C14" s="9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>
      <c r="A15" s="7" t="s">
        <v>15</v>
      </c>
      <c r="B15" s="8">
        <v>1953.0</v>
      </c>
      <c r="C15" s="9" t="s">
        <v>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>
      <c r="A16" s="7" t="s">
        <v>16</v>
      </c>
      <c r="B16" s="8">
        <v>1950.0</v>
      </c>
      <c r="C16" s="9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>
      <c r="A17" s="7" t="s">
        <v>17</v>
      </c>
      <c r="B17" s="8">
        <v>813.0</v>
      </c>
      <c r="C17" s="9" t="s">
        <v>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>
      <c r="A18" s="7" t="s">
        <v>18</v>
      </c>
      <c r="B18" s="8">
        <v>6504.0</v>
      </c>
      <c r="C18" s="9" t="s">
        <v>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ht="30.75" customHeight="1">
      <c r="A19" s="7" t="s">
        <v>19</v>
      </c>
      <c r="B19" s="8">
        <v>813.0</v>
      </c>
      <c r="C19" s="9" t="s">
        <v>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ht="34.5" customHeight="1">
      <c r="A20" s="21"/>
      <c r="B20" s="13"/>
      <c r="C20" s="13"/>
      <c r="D20" s="13"/>
      <c r="E20" s="13"/>
      <c r="G20" s="13"/>
      <c r="H20" s="13"/>
      <c r="I20" s="13"/>
      <c r="J20" s="13"/>
      <c r="K20" s="13"/>
      <c r="M20" s="13"/>
      <c r="N20" s="13"/>
      <c r="P20" s="13"/>
      <c r="Q20" s="13"/>
    </row>
    <row r="21" ht="34.5" customHeight="1">
      <c r="A21" s="17" t="s">
        <v>20</v>
      </c>
      <c r="B21" s="18">
        <f>SUM(B14:B19)</f>
        <v>13011</v>
      </c>
      <c r="C21" s="19" t="s">
        <v>7</v>
      </c>
      <c r="D21" s="13"/>
      <c r="E21" s="13"/>
      <c r="G21" s="13"/>
      <c r="H21" s="13"/>
      <c r="I21" s="13"/>
      <c r="J21" s="13"/>
      <c r="K21" s="13"/>
      <c r="M21" s="13"/>
      <c r="N21" s="13"/>
      <c r="P21" s="13"/>
      <c r="Q21" s="13"/>
    </row>
    <row r="22" ht="39.75" customHeight="1">
      <c r="A22" s="13"/>
      <c r="B22" s="13"/>
      <c r="C22" s="13"/>
      <c r="D22" s="13"/>
      <c r="E22" s="13"/>
      <c r="G22" s="13"/>
      <c r="H22" s="13"/>
      <c r="I22" s="13"/>
      <c r="J22" s="13"/>
      <c r="K22" s="13"/>
      <c r="M22" s="13"/>
      <c r="N22" s="13"/>
      <c r="P22" s="13"/>
      <c r="Q22" s="13"/>
    </row>
    <row r="23" ht="37.5" customHeight="1">
      <c r="A23" s="13" t="s">
        <v>21</v>
      </c>
      <c r="B23" s="13">
        <f>SUM(B11,B21)</f>
        <v>13011</v>
      </c>
      <c r="C23" s="13" t="s">
        <v>7</v>
      </c>
      <c r="D23" s="13"/>
      <c r="E23" s="13"/>
      <c r="G23" s="13"/>
      <c r="H23" s="13"/>
      <c r="I23" s="13"/>
      <c r="J23" s="13"/>
      <c r="K23" s="13"/>
      <c r="M23" s="13"/>
      <c r="N23" s="13"/>
      <c r="P23" s="13"/>
      <c r="Q23" s="13"/>
    </row>
    <row r="24">
      <c r="A24" s="22" t="s">
        <v>22</v>
      </c>
      <c r="B24" s="13"/>
      <c r="C24" s="13"/>
      <c r="E24" s="13"/>
      <c r="G24" s="13"/>
      <c r="H24" s="13"/>
      <c r="I24" s="13"/>
      <c r="J24" s="13"/>
      <c r="K24" s="13"/>
      <c r="M24" s="13"/>
      <c r="N24" s="13"/>
      <c r="P24" s="13"/>
      <c r="Q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>
      <c r="A26" s="13"/>
      <c r="B26" s="13"/>
      <c r="C26" s="13"/>
      <c r="D26" s="1"/>
      <c r="E26" s="1"/>
      <c r="F26" s="1" t="s">
        <v>24</v>
      </c>
      <c r="I26" s="1">
        <f>SUM(B23*B24)*0.3</f>
        <v>0</v>
      </c>
      <c r="L26" s="1" t="s">
        <v>7</v>
      </c>
      <c r="M26" s="1"/>
      <c r="N26" s="13"/>
      <c r="O26" s="13"/>
      <c r="P26" s="1"/>
      <c r="Q26" s="1"/>
    </row>
    <row r="27">
      <c r="A27" s="13"/>
      <c r="B27" s="13"/>
      <c r="C27" s="13"/>
      <c r="D27" s="1"/>
      <c r="E27" s="1"/>
      <c r="F27" s="1" t="s">
        <v>25</v>
      </c>
      <c r="I27" s="1">
        <f>SUM((B23-300)*B24)*0.3</f>
        <v>0</v>
      </c>
      <c r="L27" s="1" t="s">
        <v>7</v>
      </c>
      <c r="M27" s="1"/>
      <c r="N27" s="13"/>
      <c r="O27" s="13"/>
      <c r="P27" s="1"/>
      <c r="Q27" s="1"/>
    </row>
  </sheetData>
  <mergeCells count="11">
    <mergeCell ref="F26:H26"/>
    <mergeCell ref="I26:K26"/>
    <mergeCell ref="F27:H27"/>
    <mergeCell ref="I27:K27"/>
    <mergeCell ref="A1:B1"/>
    <mergeCell ref="B4:E4"/>
    <mergeCell ref="F4:I4"/>
    <mergeCell ref="J4:M4"/>
    <mergeCell ref="N4:Q4"/>
    <mergeCell ref="A13:C13"/>
    <mergeCell ref="C24:D2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2.5"/>
    <col customWidth="1" min="2" max="2" width="21.25"/>
    <col customWidth="1" min="3" max="3" width="8.38"/>
    <col customWidth="1" min="4" max="4" width="8.75"/>
    <col customWidth="1" min="5" max="5" width="4.25"/>
    <col customWidth="1" min="6" max="6" width="21.25"/>
    <col customWidth="1" min="7" max="7" width="8.63"/>
    <col customWidth="1" min="8" max="8" width="8.75"/>
    <col customWidth="1" min="9" max="9" width="4.25"/>
    <col customWidth="1" min="10" max="10" width="18.38"/>
    <col customWidth="1" min="11" max="11" width="8.63"/>
    <col customWidth="1" min="12" max="12" width="8.75"/>
    <col customWidth="1" min="13" max="13" width="4.25"/>
    <col customWidth="1" min="14" max="14" width="21.25"/>
    <col customWidth="1" min="15" max="15" width="8.63"/>
    <col customWidth="1" min="16" max="16" width="8.75"/>
    <col customWidth="1" min="17" max="17" width="4.25"/>
  </cols>
  <sheetData>
    <row r="1">
      <c r="A1" s="1" t="s">
        <v>27</v>
      </c>
    </row>
    <row r="2">
      <c r="A2" s="2"/>
    </row>
    <row r="3">
      <c r="A3" s="2"/>
    </row>
    <row r="4">
      <c r="A4" s="3" t="s">
        <v>1</v>
      </c>
      <c r="B4" s="4" t="s">
        <v>2</v>
      </c>
      <c r="C4" s="5"/>
      <c r="D4" s="5"/>
      <c r="E4" s="6"/>
      <c r="F4" s="4" t="s">
        <v>3</v>
      </c>
      <c r="G4" s="5"/>
      <c r="H4" s="5"/>
      <c r="I4" s="6"/>
      <c r="J4" s="4" t="s">
        <v>4</v>
      </c>
      <c r="K4" s="5"/>
      <c r="L4" s="5"/>
      <c r="M4" s="6"/>
      <c r="N4" s="4" t="s">
        <v>5</v>
      </c>
      <c r="O4" s="5"/>
      <c r="P4" s="5"/>
      <c r="Q4" s="6"/>
    </row>
    <row r="5" ht="33.75" customHeight="1">
      <c r="A5" s="7" t="s">
        <v>6</v>
      </c>
      <c r="B5" s="8">
        <v>616.0</v>
      </c>
      <c r="C5" s="9" t="s">
        <v>7</v>
      </c>
      <c r="D5" s="8"/>
      <c r="E5" s="9" t="s">
        <v>8</v>
      </c>
      <c r="F5" s="8"/>
      <c r="G5" s="9" t="s">
        <v>7</v>
      </c>
      <c r="H5" s="10"/>
      <c r="I5" s="9" t="s">
        <v>8</v>
      </c>
      <c r="J5" s="8"/>
      <c r="K5" s="9" t="s">
        <v>7</v>
      </c>
      <c r="L5" s="8"/>
      <c r="M5" s="9" t="s">
        <v>8</v>
      </c>
      <c r="N5" s="8"/>
      <c r="O5" s="9" t="s">
        <v>7</v>
      </c>
      <c r="P5" s="8"/>
      <c r="Q5" s="9" t="s">
        <v>8</v>
      </c>
    </row>
    <row r="6">
      <c r="A6" s="7" t="s">
        <v>9</v>
      </c>
      <c r="B6" s="8">
        <v>329.0</v>
      </c>
      <c r="C6" s="9" t="s">
        <v>7</v>
      </c>
      <c r="D6" s="8"/>
      <c r="E6" s="9" t="s">
        <v>8</v>
      </c>
      <c r="F6" s="8">
        <v>410.0</v>
      </c>
      <c r="G6" s="9" t="s">
        <v>7</v>
      </c>
      <c r="H6" s="10"/>
      <c r="I6" s="9" t="s">
        <v>8</v>
      </c>
      <c r="J6" s="8">
        <v>491.0</v>
      </c>
      <c r="K6" s="9" t="s">
        <v>7</v>
      </c>
      <c r="L6" s="8"/>
      <c r="M6" s="9" t="s">
        <v>8</v>
      </c>
      <c r="N6" s="8">
        <v>410.0</v>
      </c>
      <c r="O6" s="9" t="s">
        <v>7</v>
      </c>
      <c r="P6" s="8"/>
      <c r="Q6" s="9" t="s">
        <v>8</v>
      </c>
    </row>
    <row r="7">
      <c r="A7" s="7" t="s">
        <v>10</v>
      </c>
      <c r="B7" s="11">
        <v>489.0</v>
      </c>
      <c r="C7" s="12" t="s">
        <v>7</v>
      </c>
      <c r="D7" s="11"/>
      <c r="E7" s="12" t="s">
        <v>8</v>
      </c>
      <c r="F7" s="11">
        <v>611.0</v>
      </c>
      <c r="G7" s="9" t="s">
        <v>7</v>
      </c>
      <c r="H7" s="13"/>
      <c r="I7" s="12" t="s">
        <v>8</v>
      </c>
      <c r="J7" s="11">
        <v>732.0</v>
      </c>
      <c r="K7" s="9" t="s">
        <v>7</v>
      </c>
      <c r="L7" s="11"/>
      <c r="M7" s="12" t="s">
        <v>8</v>
      </c>
      <c r="N7" s="11">
        <v>611.0</v>
      </c>
      <c r="O7" s="9" t="s">
        <v>7</v>
      </c>
      <c r="P7" s="11"/>
      <c r="Q7" s="12" t="s">
        <v>8</v>
      </c>
    </row>
    <row r="8">
      <c r="A8" s="7" t="s">
        <v>11</v>
      </c>
      <c r="B8" s="8">
        <v>861.0</v>
      </c>
      <c r="C8" s="9" t="s">
        <v>7</v>
      </c>
      <c r="D8" s="8"/>
      <c r="E8" s="9" t="s">
        <v>8</v>
      </c>
      <c r="F8" s="8">
        <v>1074.0</v>
      </c>
      <c r="G8" s="9" t="s">
        <v>7</v>
      </c>
      <c r="H8" s="10"/>
      <c r="I8" s="9" t="s">
        <v>8</v>
      </c>
      <c r="J8" s="8">
        <v>1288.0</v>
      </c>
      <c r="K8" s="9" t="s">
        <v>7</v>
      </c>
      <c r="L8" s="8"/>
      <c r="M8" s="9" t="s">
        <v>8</v>
      </c>
      <c r="N8" s="8">
        <v>1074.0</v>
      </c>
      <c r="O8" s="9" t="s">
        <v>7</v>
      </c>
      <c r="P8" s="8"/>
      <c r="Q8" s="9" t="s">
        <v>8</v>
      </c>
    </row>
    <row r="9">
      <c r="A9" s="7" t="s">
        <v>12</v>
      </c>
      <c r="B9" s="14">
        <v>1182.0</v>
      </c>
      <c r="C9" s="15" t="s">
        <v>7</v>
      </c>
      <c r="D9" s="14"/>
      <c r="E9" s="15" t="s">
        <v>8</v>
      </c>
      <c r="F9" s="14">
        <v>1474.0</v>
      </c>
      <c r="G9" s="9" t="s">
        <v>7</v>
      </c>
      <c r="H9" s="16"/>
      <c r="I9" s="15" t="s">
        <v>8</v>
      </c>
      <c r="J9" s="14">
        <v>1768.0</v>
      </c>
      <c r="K9" s="9" t="s">
        <v>7</v>
      </c>
      <c r="L9" s="14"/>
      <c r="M9" s="15" t="s">
        <v>8</v>
      </c>
      <c r="N9" s="14">
        <v>1474.0</v>
      </c>
      <c r="O9" s="9" t="s">
        <v>7</v>
      </c>
      <c r="P9" s="14"/>
      <c r="Q9" s="15" t="s">
        <v>8</v>
      </c>
    </row>
    <row r="10" ht="34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34.5" customHeight="1">
      <c r="A11" s="17" t="s">
        <v>1</v>
      </c>
      <c r="B11" s="18">
        <f>SUM(B5*D5+B6*D6+B7*D7+D8*B8+B9*D9+F6*H6+F7*H7+F8*H8+F9*H9+J6*L6+J7*L7+J8*L8+J9*L9+N6*P6+N7*P7+N8*P8+N9*P9)</f>
        <v>0</v>
      </c>
      <c r="C11" s="19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34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>
      <c r="A13" s="20" t="s">
        <v>13</v>
      </c>
      <c r="B13" s="5"/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>
      <c r="A14" s="7" t="s">
        <v>14</v>
      </c>
      <c r="B14" s="8">
        <v>326.0</v>
      </c>
      <c r="C14" s="9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>
      <c r="A15" s="7" t="s">
        <v>15</v>
      </c>
      <c r="B15" s="8">
        <v>651.0</v>
      </c>
      <c r="C15" s="9" t="s">
        <v>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>
      <c r="A16" s="7" t="s">
        <v>16</v>
      </c>
      <c r="B16" s="8">
        <v>650.0</v>
      </c>
      <c r="C16" s="9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>
      <c r="A17" s="7" t="s">
        <v>17</v>
      </c>
      <c r="B17" s="8">
        <v>271.0</v>
      </c>
      <c r="C17" s="9" t="s">
        <v>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>
      <c r="A18" s="7" t="s">
        <v>18</v>
      </c>
      <c r="B18" s="8">
        <v>2168.0</v>
      </c>
      <c r="C18" s="9" t="s">
        <v>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ht="30.75" customHeight="1">
      <c r="A19" s="7" t="s">
        <v>19</v>
      </c>
      <c r="B19" s="8">
        <v>271.0</v>
      </c>
      <c r="C19" s="9" t="s">
        <v>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ht="34.5" customHeight="1">
      <c r="A20" s="21"/>
      <c r="B20" s="13"/>
      <c r="C20" s="13"/>
      <c r="D20" s="13"/>
      <c r="E20" s="13"/>
      <c r="G20" s="13"/>
      <c r="H20" s="13"/>
      <c r="I20" s="13"/>
      <c r="J20" s="13"/>
      <c r="K20" s="13"/>
      <c r="M20" s="13"/>
      <c r="N20" s="13"/>
      <c r="P20" s="13"/>
      <c r="Q20" s="13"/>
    </row>
    <row r="21" ht="34.5" customHeight="1">
      <c r="A21" s="17" t="s">
        <v>20</v>
      </c>
      <c r="B21" s="18">
        <f>SUM(B14:B19)</f>
        <v>4337</v>
      </c>
      <c r="C21" s="19" t="s">
        <v>7</v>
      </c>
      <c r="D21" s="13"/>
      <c r="E21" s="13"/>
      <c r="G21" s="13"/>
      <c r="H21" s="13"/>
      <c r="I21" s="13"/>
      <c r="J21" s="13"/>
      <c r="K21" s="13"/>
      <c r="M21" s="13"/>
      <c r="N21" s="13"/>
      <c r="P21" s="13"/>
      <c r="Q21" s="13"/>
    </row>
    <row r="22" ht="39.75" customHeight="1">
      <c r="A22" s="13"/>
      <c r="B22" s="13"/>
      <c r="C22" s="13"/>
      <c r="D22" s="13"/>
      <c r="E22" s="13"/>
      <c r="G22" s="13"/>
      <c r="H22" s="13"/>
      <c r="I22" s="13"/>
      <c r="J22" s="13"/>
      <c r="K22" s="13"/>
      <c r="M22" s="13"/>
      <c r="N22" s="13"/>
      <c r="P22" s="13"/>
      <c r="Q22" s="13"/>
    </row>
    <row r="23" ht="37.5" customHeight="1">
      <c r="A23" s="13" t="s">
        <v>21</v>
      </c>
      <c r="B23" s="13">
        <f>B11+B21</f>
        <v>4337</v>
      </c>
      <c r="C23" s="13" t="s">
        <v>7</v>
      </c>
      <c r="D23" s="13"/>
      <c r="E23" s="13"/>
      <c r="G23" s="13"/>
      <c r="H23" s="13"/>
      <c r="I23" s="13"/>
      <c r="J23" s="13"/>
      <c r="K23" s="13"/>
      <c r="M23" s="13"/>
      <c r="N23" s="13"/>
      <c r="P23" s="13"/>
      <c r="Q23" s="13"/>
    </row>
    <row r="24">
      <c r="A24" s="22" t="s">
        <v>22</v>
      </c>
      <c r="B24" s="13"/>
      <c r="C24" s="13"/>
      <c r="E24" s="13"/>
      <c r="G24" s="13"/>
      <c r="H24" s="13"/>
      <c r="I24" s="13"/>
      <c r="J24" s="13"/>
      <c r="K24" s="13"/>
      <c r="M24" s="13"/>
      <c r="N24" s="13"/>
      <c r="P24" s="13"/>
      <c r="Q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>
      <c r="A26" s="13"/>
      <c r="B26" s="13"/>
      <c r="C26" s="13"/>
      <c r="D26" s="1"/>
      <c r="E26" s="1"/>
      <c r="F26" s="1"/>
      <c r="I26" s="1"/>
      <c r="L26" s="1"/>
      <c r="M26" s="1"/>
      <c r="N26" s="13"/>
      <c r="O26" s="13"/>
      <c r="P26" s="1"/>
      <c r="Q26" s="1"/>
    </row>
    <row r="27">
      <c r="A27" s="13"/>
      <c r="B27" s="13"/>
      <c r="C27" s="13"/>
      <c r="D27" s="1"/>
      <c r="E27" s="1"/>
      <c r="F27" s="1"/>
      <c r="I27" s="1"/>
      <c r="L27" s="1"/>
      <c r="M27" s="1"/>
      <c r="N27" s="13"/>
      <c r="O27" s="13"/>
      <c r="P27" s="1"/>
      <c r="Q27" s="1"/>
    </row>
  </sheetData>
  <mergeCells count="11">
    <mergeCell ref="F26:H26"/>
    <mergeCell ref="I26:K26"/>
    <mergeCell ref="F27:H27"/>
    <mergeCell ref="I27:K27"/>
    <mergeCell ref="A1:C1"/>
    <mergeCell ref="B4:E4"/>
    <mergeCell ref="F4:I4"/>
    <mergeCell ref="J4:M4"/>
    <mergeCell ref="N4:Q4"/>
    <mergeCell ref="A13:C13"/>
    <mergeCell ref="C24:D2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2.5"/>
    <col customWidth="1" min="2" max="2" width="21.25"/>
    <col customWidth="1" min="3" max="3" width="8.38"/>
    <col customWidth="1" min="4" max="4" width="8.75"/>
    <col customWidth="1" min="5" max="5" width="4.25"/>
    <col customWidth="1" min="6" max="6" width="21.25"/>
    <col customWidth="1" min="7" max="7" width="8.63"/>
    <col customWidth="1" min="8" max="8" width="8.75"/>
    <col customWidth="1" min="9" max="9" width="4.25"/>
    <col customWidth="1" min="10" max="10" width="18.38"/>
    <col customWidth="1" min="11" max="11" width="8.63"/>
    <col customWidth="1" min="12" max="12" width="8.75"/>
    <col customWidth="1" min="13" max="13" width="4.25"/>
    <col customWidth="1" min="14" max="14" width="21.25"/>
    <col customWidth="1" min="15" max="15" width="8.63"/>
    <col customWidth="1" min="16" max="16" width="8.75"/>
    <col customWidth="1" min="17" max="17" width="4.25"/>
  </cols>
  <sheetData>
    <row r="1">
      <c r="A1" s="1" t="s">
        <v>28</v>
      </c>
    </row>
    <row r="2">
      <c r="A2" s="2"/>
    </row>
    <row r="3">
      <c r="A3" s="2"/>
    </row>
    <row r="4">
      <c r="A4" s="3" t="s">
        <v>1</v>
      </c>
      <c r="B4" s="4" t="s">
        <v>2</v>
      </c>
      <c r="C4" s="5"/>
      <c r="D4" s="5"/>
      <c r="E4" s="6"/>
      <c r="F4" s="4" t="s">
        <v>3</v>
      </c>
      <c r="G4" s="5"/>
      <c r="H4" s="5"/>
      <c r="I4" s="6"/>
      <c r="J4" s="4" t="s">
        <v>4</v>
      </c>
      <c r="K4" s="5"/>
      <c r="L4" s="5"/>
      <c r="M4" s="6"/>
      <c r="N4" s="4" t="s">
        <v>5</v>
      </c>
      <c r="O4" s="5"/>
      <c r="P4" s="5"/>
      <c r="Q4" s="6"/>
    </row>
    <row r="5" ht="30.75" customHeight="1">
      <c r="A5" s="7" t="s">
        <v>6</v>
      </c>
      <c r="B5" s="8">
        <v>1231.0</v>
      </c>
      <c r="C5" s="9" t="s">
        <v>7</v>
      </c>
      <c r="D5" s="8"/>
      <c r="E5" s="9" t="s">
        <v>8</v>
      </c>
      <c r="F5" s="8"/>
      <c r="G5" s="9"/>
      <c r="H5" s="10"/>
      <c r="I5" s="9"/>
      <c r="J5" s="8"/>
      <c r="K5" s="9"/>
      <c r="L5" s="8"/>
      <c r="M5" s="9"/>
      <c r="N5" s="8"/>
      <c r="O5" s="9"/>
      <c r="P5" s="8"/>
      <c r="Q5" s="9"/>
    </row>
    <row r="6">
      <c r="A6" s="7" t="s">
        <v>9</v>
      </c>
      <c r="B6" s="8">
        <v>658.0</v>
      </c>
      <c r="C6" s="9" t="s">
        <v>7</v>
      </c>
      <c r="D6" s="8"/>
      <c r="E6" s="9" t="s">
        <v>8</v>
      </c>
      <c r="F6" s="8">
        <v>820.0</v>
      </c>
      <c r="G6" s="9" t="s">
        <v>7</v>
      </c>
      <c r="H6" s="10"/>
      <c r="I6" s="9" t="s">
        <v>8</v>
      </c>
      <c r="J6" s="8">
        <v>982.0</v>
      </c>
      <c r="K6" s="9" t="s">
        <v>7</v>
      </c>
      <c r="L6" s="8"/>
      <c r="M6" s="9" t="s">
        <v>8</v>
      </c>
      <c r="N6" s="8">
        <v>820.0</v>
      </c>
      <c r="O6" s="9" t="s">
        <v>7</v>
      </c>
      <c r="P6" s="8"/>
      <c r="Q6" s="9" t="s">
        <v>8</v>
      </c>
    </row>
    <row r="7">
      <c r="A7" s="7" t="s">
        <v>10</v>
      </c>
      <c r="B7" s="11">
        <v>978.0</v>
      </c>
      <c r="C7" s="9" t="s">
        <v>7</v>
      </c>
      <c r="D7" s="11"/>
      <c r="E7" s="12" t="s">
        <v>8</v>
      </c>
      <c r="F7" s="11">
        <v>1222.0</v>
      </c>
      <c r="G7" s="9" t="s">
        <v>7</v>
      </c>
      <c r="H7" s="13"/>
      <c r="I7" s="12" t="s">
        <v>8</v>
      </c>
      <c r="J7" s="11">
        <v>1464.0</v>
      </c>
      <c r="K7" s="9" t="s">
        <v>7</v>
      </c>
      <c r="L7" s="11"/>
      <c r="M7" s="12" t="s">
        <v>8</v>
      </c>
      <c r="N7" s="11">
        <v>1222.0</v>
      </c>
      <c r="O7" s="9" t="s">
        <v>7</v>
      </c>
      <c r="P7" s="11"/>
      <c r="Q7" s="12" t="s">
        <v>8</v>
      </c>
    </row>
    <row r="8">
      <c r="A8" s="7" t="s">
        <v>11</v>
      </c>
      <c r="B8" s="8">
        <v>1722.0</v>
      </c>
      <c r="C8" s="9" t="s">
        <v>7</v>
      </c>
      <c r="D8" s="8"/>
      <c r="E8" s="9" t="s">
        <v>8</v>
      </c>
      <c r="F8" s="8">
        <v>2148.0</v>
      </c>
      <c r="G8" s="9" t="s">
        <v>7</v>
      </c>
      <c r="H8" s="10"/>
      <c r="I8" s="9" t="s">
        <v>8</v>
      </c>
      <c r="J8" s="8">
        <v>2576.0</v>
      </c>
      <c r="K8" s="9" t="s">
        <v>7</v>
      </c>
      <c r="L8" s="8"/>
      <c r="M8" s="9" t="s">
        <v>8</v>
      </c>
      <c r="N8" s="8">
        <v>2148.0</v>
      </c>
      <c r="O8" s="9" t="s">
        <v>7</v>
      </c>
      <c r="P8" s="8"/>
      <c r="Q8" s="9" t="s">
        <v>8</v>
      </c>
    </row>
    <row r="9">
      <c r="A9" s="7" t="s">
        <v>12</v>
      </c>
      <c r="B9" s="14">
        <v>2364.0</v>
      </c>
      <c r="C9" s="9" t="s">
        <v>7</v>
      </c>
      <c r="D9" s="14"/>
      <c r="E9" s="15" t="s">
        <v>8</v>
      </c>
      <c r="F9" s="14">
        <v>2948.0</v>
      </c>
      <c r="G9" s="9" t="s">
        <v>7</v>
      </c>
      <c r="H9" s="16"/>
      <c r="I9" s="15" t="s">
        <v>8</v>
      </c>
      <c r="J9" s="14">
        <v>3536.0</v>
      </c>
      <c r="K9" s="9" t="s">
        <v>7</v>
      </c>
      <c r="L9" s="14"/>
      <c r="M9" s="15" t="s">
        <v>8</v>
      </c>
      <c r="N9" s="14">
        <v>2948.0</v>
      </c>
      <c r="O9" s="9" t="s">
        <v>7</v>
      </c>
      <c r="P9" s="14"/>
      <c r="Q9" s="15" t="s">
        <v>8</v>
      </c>
    </row>
    <row r="10" ht="34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34.5" customHeight="1">
      <c r="A11" s="17" t="s">
        <v>1</v>
      </c>
      <c r="B11" s="18">
        <f>SUM(B5*D5+B6*D6+B7*D7+D8*B8+B9*D9+F6*H6+F7*H7+F8*H8+F9*H9+J6*L6+J7*L7+J8*L8+J9*L9+N6*P6+N7*P7+N8*P8+N9*P9)</f>
        <v>0</v>
      </c>
      <c r="C11" s="19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34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>
      <c r="A13" s="20" t="s">
        <v>13</v>
      </c>
      <c r="B13" s="5"/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>
      <c r="A14" s="7" t="s">
        <v>14</v>
      </c>
      <c r="B14" s="8">
        <v>652.0</v>
      </c>
      <c r="C14" s="9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>
      <c r="A15" s="7" t="s">
        <v>15</v>
      </c>
      <c r="B15" s="8">
        <v>1302.0</v>
      </c>
      <c r="C15" s="9" t="s">
        <v>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>
      <c r="A16" s="7" t="s">
        <v>16</v>
      </c>
      <c r="B16" s="8">
        <v>1300.0</v>
      </c>
      <c r="C16" s="9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>
      <c r="A17" s="7" t="s">
        <v>17</v>
      </c>
      <c r="B17" s="8">
        <v>542.0</v>
      </c>
      <c r="C17" s="9" t="s">
        <v>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>
      <c r="A18" s="7" t="s">
        <v>18</v>
      </c>
      <c r="B18" s="8">
        <v>4336.0</v>
      </c>
      <c r="C18" s="9" t="s">
        <v>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ht="30.75" customHeight="1">
      <c r="A19" s="7" t="s">
        <v>19</v>
      </c>
      <c r="B19" s="8">
        <v>542.0</v>
      </c>
      <c r="C19" s="23" t="s">
        <v>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ht="34.5" customHeight="1">
      <c r="A20" s="21"/>
      <c r="B20" s="10"/>
      <c r="C20" s="13"/>
      <c r="D20" s="13"/>
      <c r="E20" s="13"/>
      <c r="G20" s="13"/>
      <c r="H20" s="13"/>
      <c r="I20" s="13"/>
      <c r="J20" s="13"/>
      <c r="K20" s="13"/>
      <c r="M20" s="13"/>
      <c r="N20" s="13"/>
      <c r="P20" s="13"/>
      <c r="Q20" s="13"/>
    </row>
    <row r="21" ht="34.5" customHeight="1">
      <c r="A21" s="17" t="s">
        <v>20</v>
      </c>
      <c r="B21" s="18">
        <f>SUM(B14:B19)</f>
        <v>8674</v>
      </c>
      <c r="C21" s="3" t="s">
        <v>7</v>
      </c>
      <c r="D21" s="13"/>
      <c r="E21" s="13"/>
      <c r="G21" s="13"/>
      <c r="H21" s="13"/>
      <c r="I21" s="13"/>
      <c r="J21" s="13"/>
      <c r="K21" s="13"/>
      <c r="M21" s="13"/>
      <c r="N21" s="13"/>
      <c r="P21" s="13"/>
      <c r="Q21" s="13"/>
    </row>
    <row r="22" ht="39.75" customHeight="1">
      <c r="A22" s="13"/>
      <c r="B22" s="13"/>
      <c r="C22" s="13"/>
      <c r="D22" s="13"/>
      <c r="E22" s="13"/>
      <c r="G22" s="13"/>
      <c r="H22" s="13"/>
      <c r="I22" s="13"/>
      <c r="J22" s="13"/>
      <c r="K22" s="13"/>
      <c r="M22" s="13"/>
      <c r="N22" s="13"/>
      <c r="P22" s="13"/>
      <c r="Q22" s="13"/>
    </row>
    <row r="23" ht="37.5" customHeight="1">
      <c r="A23" s="13" t="s">
        <v>21</v>
      </c>
      <c r="B23" s="13">
        <f>SUM(B11,B21)</f>
        <v>8674</v>
      </c>
      <c r="C23" s="13" t="s">
        <v>7</v>
      </c>
      <c r="D23" s="13"/>
      <c r="E23" s="13"/>
      <c r="G23" s="13"/>
      <c r="H23" s="13"/>
      <c r="I23" s="13"/>
      <c r="J23" s="13"/>
      <c r="K23" s="13"/>
      <c r="M23" s="13"/>
      <c r="N23" s="13"/>
      <c r="P23" s="13"/>
      <c r="Q23" s="13"/>
    </row>
    <row r="24">
      <c r="A24" s="22" t="s">
        <v>22</v>
      </c>
      <c r="B24" s="13"/>
      <c r="C24" s="13"/>
      <c r="E24" s="13"/>
      <c r="G24" s="13"/>
      <c r="H24" s="13"/>
      <c r="I24" s="13"/>
      <c r="J24" s="13"/>
      <c r="K24" s="13"/>
      <c r="M24" s="13"/>
      <c r="N24" s="13"/>
      <c r="P24" s="13"/>
      <c r="Q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>
      <c r="A26" s="13"/>
      <c r="B26" s="13"/>
      <c r="C26" s="13"/>
      <c r="D26" s="1"/>
      <c r="E26" s="1"/>
      <c r="F26" s="1" t="s">
        <v>24</v>
      </c>
      <c r="I26" s="1">
        <f>SUM(B23*B24)*0.2</f>
        <v>0</v>
      </c>
      <c r="L26" s="1" t="s">
        <v>7</v>
      </c>
      <c r="M26" s="1"/>
      <c r="N26" s="13"/>
      <c r="O26" s="13"/>
      <c r="P26" s="1"/>
      <c r="Q26" s="1"/>
    </row>
    <row r="27">
      <c r="A27" s="13"/>
      <c r="B27" s="13"/>
      <c r="C27" s="13"/>
      <c r="D27" s="1"/>
      <c r="E27" s="1"/>
      <c r="F27" s="1" t="s">
        <v>25</v>
      </c>
      <c r="I27" s="1">
        <f>SUM((B23-300)*B24)*0.2</f>
        <v>0</v>
      </c>
      <c r="L27" s="1" t="s">
        <v>7</v>
      </c>
      <c r="M27" s="1"/>
      <c r="N27" s="13"/>
      <c r="O27" s="13"/>
      <c r="P27" s="1"/>
      <c r="Q27" s="1"/>
    </row>
  </sheetData>
  <mergeCells count="11">
    <mergeCell ref="F26:H26"/>
    <mergeCell ref="I26:K26"/>
    <mergeCell ref="F27:H27"/>
    <mergeCell ref="I27:K27"/>
    <mergeCell ref="A1:C1"/>
    <mergeCell ref="B4:E4"/>
    <mergeCell ref="F4:I4"/>
    <mergeCell ref="J4:M4"/>
    <mergeCell ref="N4:Q4"/>
    <mergeCell ref="A13:C13"/>
    <mergeCell ref="C24:D2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2.5"/>
    <col customWidth="1" min="2" max="2" width="21.25"/>
    <col customWidth="1" min="3" max="3" width="8.38"/>
    <col customWidth="1" min="4" max="4" width="8.75"/>
    <col customWidth="1" min="5" max="5" width="4.25"/>
    <col customWidth="1" min="6" max="6" width="21.25"/>
    <col customWidth="1" min="7" max="7" width="8.63"/>
    <col customWidth="1" min="8" max="8" width="8.75"/>
    <col customWidth="1" min="9" max="9" width="4.25"/>
    <col customWidth="1" min="10" max="10" width="18.38"/>
    <col customWidth="1" min="11" max="11" width="8.63"/>
    <col customWidth="1" min="12" max="12" width="8.75"/>
    <col customWidth="1" min="13" max="13" width="4.25"/>
    <col customWidth="1" min="14" max="14" width="21.25"/>
    <col customWidth="1" min="15" max="15" width="8.63"/>
    <col customWidth="1" min="16" max="16" width="8.75"/>
    <col customWidth="1" min="17" max="17" width="4.25"/>
  </cols>
  <sheetData>
    <row r="1">
      <c r="A1" s="1" t="s">
        <v>26</v>
      </c>
    </row>
    <row r="2">
      <c r="A2" s="2"/>
    </row>
    <row r="3">
      <c r="A3" s="2"/>
    </row>
    <row r="4">
      <c r="A4" s="3" t="s">
        <v>1</v>
      </c>
      <c r="B4" s="4" t="s">
        <v>2</v>
      </c>
      <c r="C4" s="5"/>
      <c r="D4" s="5"/>
      <c r="E4" s="6"/>
      <c r="F4" s="4" t="s">
        <v>3</v>
      </c>
      <c r="G4" s="5"/>
      <c r="H4" s="5"/>
      <c r="I4" s="6"/>
      <c r="J4" s="4" t="s">
        <v>4</v>
      </c>
      <c r="K4" s="5"/>
      <c r="L4" s="5"/>
      <c r="M4" s="6"/>
      <c r="N4" s="4" t="s">
        <v>5</v>
      </c>
      <c r="O4" s="5"/>
      <c r="P4" s="5"/>
      <c r="Q4" s="6"/>
    </row>
    <row r="5" ht="31.5" customHeight="1">
      <c r="A5" s="7" t="s">
        <v>6</v>
      </c>
      <c r="B5" s="8">
        <v>1847.0</v>
      </c>
      <c r="C5" s="9" t="s">
        <v>7</v>
      </c>
      <c r="D5" s="8"/>
      <c r="E5" s="9" t="s">
        <v>8</v>
      </c>
      <c r="F5" s="8"/>
      <c r="G5" s="9"/>
      <c r="H5" s="10"/>
      <c r="I5" s="9"/>
      <c r="J5" s="8"/>
      <c r="K5" s="9"/>
      <c r="L5" s="8"/>
      <c r="M5" s="9"/>
      <c r="N5" s="8"/>
      <c r="O5" s="9"/>
      <c r="P5" s="8"/>
      <c r="Q5" s="9"/>
    </row>
    <row r="6">
      <c r="A6" s="7" t="s">
        <v>9</v>
      </c>
      <c r="B6" s="8">
        <v>987.0</v>
      </c>
      <c r="C6" s="9" t="s">
        <v>7</v>
      </c>
      <c r="D6" s="8"/>
      <c r="E6" s="9" t="s">
        <v>8</v>
      </c>
      <c r="F6" s="8">
        <v>1230.0</v>
      </c>
      <c r="G6" s="9" t="s">
        <v>7</v>
      </c>
      <c r="H6" s="10"/>
      <c r="I6" s="9" t="s">
        <v>8</v>
      </c>
      <c r="J6" s="8">
        <v>1473.0</v>
      </c>
      <c r="K6" s="9" t="s">
        <v>7</v>
      </c>
      <c r="L6" s="8"/>
      <c r="M6" s="9" t="s">
        <v>8</v>
      </c>
      <c r="N6" s="8">
        <v>1230.0</v>
      </c>
      <c r="O6" s="9" t="s">
        <v>7</v>
      </c>
      <c r="P6" s="8"/>
      <c r="Q6" s="9" t="s">
        <v>8</v>
      </c>
    </row>
    <row r="7">
      <c r="A7" s="7" t="s">
        <v>10</v>
      </c>
      <c r="B7" s="11">
        <v>1467.0</v>
      </c>
      <c r="C7" s="9" t="s">
        <v>7</v>
      </c>
      <c r="D7" s="11"/>
      <c r="E7" s="12" t="s">
        <v>8</v>
      </c>
      <c r="F7" s="11">
        <v>1833.0</v>
      </c>
      <c r="G7" s="9" t="s">
        <v>7</v>
      </c>
      <c r="H7" s="13"/>
      <c r="I7" s="12" t="s">
        <v>8</v>
      </c>
      <c r="J7" s="11">
        <v>2196.0</v>
      </c>
      <c r="K7" s="9" t="s">
        <v>7</v>
      </c>
      <c r="L7" s="11"/>
      <c r="M7" s="12" t="s">
        <v>8</v>
      </c>
      <c r="N7" s="11">
        <v>1833.0</v>
      </c>
      <c r="O7" s="9" t="s">
        <v>7</v>
      </c>
      <c r="P7" s="11"/>
      <c r="Q7" s="12" t="s">
        <v>8</v>
      </c>
    </row>
    <row r="8">
      <c r="A8" s="7" t="s">
        <v>11</v>
      </c>
      <c r="B8" s="8">
        <v>2583.0</v>
      </c>
      <c r="C8" s="9" t="s">
        <v>7</v>
      </c>
      <c r="D8" s="8"/>
      <c r="E8" s="9" t="s">
        <v>8</v>
      </c>
      <c r="F8" s="8">
        <v>3222.0</v>
      </c>
      <c r="G8" s="9" t="s">
        <v>7</v>
      </c>
      <c r="H8" s="10"/>
      <c r="I8" s="9" t="s">
        <v>8</v>
      </c>
      <c r="J8" s="8">
        <v>3864.0</v>
      </c>
      <c r="K8" s="9" t="s">
        <v>7</v>
      </c>
      <c r="L8" s="8"/>
      <c r="M8" s="9" t="s">
        <v>8</v>
      </c>
      <c r="N8" s="8">
        <v>3222.0</v>
      </c>
      <c r="O8" s="9" t="s">
        <v>7</v>
      </c>
      <c r="P8" s="8"/>
      <c r="Q8" s="9" t="s">
        <v>8</v>
      </c>
    </row>
    <row r="9">
      <c r="A9" s="7" t="s">
        <v>12</v>
      </c>
      <c r="B9" s="14">
        <v>3546.0</v>
      </c>
      <c r="C9" s="9" t="s">
        <v>7</v>
      </c>
      <c r="D9" s="14"/>
      <c r="E9" s="15" t="s">
        <v>8</v>
      </c>
      <c r="F9" s="14">
        <v>4422.0</v>
      </c>
      <c r="G9" s="9" t="s">
        <v>7</v>
      </c>
      <c r="H9" s="16"/>
      <c r="I9" s="15" t="s">
        <v>8</v>
      </c>
      <c r="J9" s="14">
        <v>5304.0</v>
      </c>
      <c r="K9" s="9" t="s">
        <v>7</v>
      </c>
      <c r="L9" s="14"/>
      <c r="M9" s="15" t="s">
        <v>8</v>
      </c>
      <c r="N9" s="14">
        <v>4422.0</v>
      </c>
      <c r="O9" s="9" t="s">
        <v>7</v>
      </c>
      <c r="P9" s="14"/>
      <c r="Q9" s="15" t="s">
        <v>8</v>
      </c>
    </row>
    <row r="10" ht="34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34.5" customHeight="1">
      <c r="A11" s="17" t="s">
        <v>1</v>
      </c>
      <c r="B11" s="18">
        <f>SUM(B5*D5+B6*D6+B7*D7+D8*B8+B9*D9+F6*H6+F7*H7+F8*H8+F9*H9+J6*L6+J7*L7+J8*L8+J9*L9+N6*P6+N7*P7+N8*P8+N9*P9)</f>
        <v>0</v>
      </c>
      <c r="C11" s="19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34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>
      <c r="A13" s="20" t="s">
        <v>13</v>
      </c>
      <c r="B13" s="5"/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>
      <c r="A14" s="7" t="s">
        <v>14</v>
      </c>
      <c r="B14" s="8">
        <v>978.0</v>
      </c>
      <c r="C14" s="9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>
      <c r="A15" s="7" t="s">
        <v>15</v>
      </c>
      <c r="B15" s="8">
        <v>1953.0</v>
      </c>
      <c r="C15" s="9" t="s">
        <v>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>
      <c r="A16" s="7" t="s">
        <v>16</v>
      </c>
      <c r="B16" s="8">
        <v>1950.0</v>
      </c>
      <c r="C16" s="9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>
      <c r="A17" s="7" t="s">
        <v>17</v>
      </c>
      <c r="B17" s="8">
        <v>813.0</v>
      </c>
      <c r="C17" s="9" t="s">
        <v>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>
      <c r="A18" s="7" t="s">
        <v>18</v>
      </c>
      <c r="B18" s="8">
        <v>6504.0</v>
      </c>
      <c r="C18" s="9" t="s">
        <v>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ht="30.75" customHeight="1">
      <c r="A19" s="7" t="s">
        <v>19</v>
      </c>
      <c r="B19" s="8">
        <v>813.0</v>
      </c>
      <c r="C19" s="9" t="s">
        <v>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ht="34.5" customHeight="1">
      <c r="A20" s="21"/>
      <c r="B20" s="13"/>
      <c r="C20" s="13"/>
      <c r="D20" s="13"/>
      <c r="E20" s="13"/>
      <c r="G20" s="13"/>
      <c r="H20" s="13"/>
      <c r="I20" s="13"/>
      <c r="J20" s="13"/>
      <c r="K20" s="13"/>
      <c r="M20" s="13"/>
      <c r="N20" s="13"/>
      <c r="P20" s="13"/>
      <c r="Q20" s="13"/>
    </row>
    <row r="21" ht="34.5" customHeight="1">
      <c r="A21" s="17" t="s">
        <v>20</v>
      </c>
      <c r="B21" s="18">
        <f>SUM(B14:B19)</f>
        <v>13011</v>
      </c>
      <c r="C21" s="19" t="s">
        <v>7</v>
      </c>
      <c r="D21" s="13"/>
      <c r="E21" s="13"/>
      <c r="G21" s="13"/>
      <c r="H21" s="13"/>
      <c r="I21" s="13"/>
      <c r="J21" s="13"/>
      <c r="K21" s="13"/>
      <c r="M21" s="13"/>
      <c r="N21" s="13"/>
      <c r="P21" s="13"/>
      <c r="Q21" s="13"/>
    </row>
    <row r="22" ht="39.75" customHeight="1">
      <c r="A22" s="13"/>
      <c r="B22" s="13"/>
      <c r="C22" s="13"/>
      <c r="D22" s="13"/>
      <c r="E22" s="13"/>
      <c r="G22" s="13"/>
      <c r="H22" s="13"/>
      <c r="I22" s="13"/>
      <c r="J22" s="13"/>
      <c r="K22" s="13"/>
      <c r="M22" s="13"/>
      <c r="N22" s="13"/>
      <c r="P22" s="13"/>
      <c r="Q22" s="13"/>
    </row>
    <row r="23" ht="37.5" customHeight="1">
      <c r="A23" s="13" t="s">
        <v>21</v>
      </c>
      <c r="B23" s="13">
        <f>SUM(B11,B21)</f>
        <v>13011</v>
      </c>
      <c r="C23" s="13" t="s">
        <v>7</v>
      </c>
      <c r="D23" s="13"/>
      <c r="E23" s="13"/>
      <c r="G23" s="13"/>
      <c r="H23" s="13"/>
      <c r="I23" s="13"/>
      <c r="J23" s="13"/>
      <c r="K23" s="13"/>
      <c r="M23" s="13"/>
      <c r="N23" s="13"/>
      <c r="P23" s="13"/>
      <c r="Q23" s="13"/>
    </row>
    <row r="24">
      <c r="A24" s="22" t="s">
        <v>22</v>
      </c>
      <c r="B24" s="13"/>
      <c r="C24" s="13"/>
      <c r="E24" s="13"/>
      <c r="G24" s="13"/>
      <c r="H24" s="13"/>
      <c r="I24" s="13"/>
      <c r="J24" s="13"/>
      <c r="K24" s="13"/>
      <c r="M24" s="13"/>
      <c r="N24" s="13"/>
      <c r="P24" s="13"/>
      <c r="Q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>
      <c r="A26" s="13"/>
      <c r="B26" s="13"/>
      <c r="C26" s="13"/>
      <c r="D26" s="1"/>
      <c r="E26" s="1"/>
      <c r="F26" s="1" t="s">
        <v>24</v>
      </c>
      <c r="I26" s="1">
        <f>SUM(B23*B24)*0.3</f>
        <v>0</v>
      </c>
      <c r="L26" s="1" t="s">
        <v>7</v>
      </c>
      <c r="M26" s="1"/>
      <c r="N26" s="13"/>
      <c r="O26" s="13"/>
      <c r="P26" s="1"/>
      <c r="Q26" s="1"/>
    </row>
    <row r="27">
      <c r="A27" s="13"/>
      <c r="B27" s="13"/>
      <c r="C27" s="13"/>
      <c r="D27" s="1"/>
      <c r="E27" s="1"/>
      <c r="F27" s="1" t="s">
        <v>25</v>
      </c>
      <c r="I27" s="1">
        <f>SUM((B23-300)*B24)*0.3</f>
        <v>0</v>
      </c>
      <c r="L27" s="1" t="s">
        <v>7</v>
      </c>
      <c r="M27" s="1"/>
      <c r="N27" s="13"/>
      <c r="O27" s="13"/>
      <c r="P27" s="1"/>
      <c r="Q27" s="1"/>
    </row>
  </sheetData>
  <mergeCells count="11">
    <mergeCell ref="F26:H26"/>
    <mergeCell ref="I26:K26"/>
    <mergeCell ref="F27:H27"/>
    <mergeCell ref="I27:K27"/>
    <mergeCell ref="A1:B1"/>
    <mergeCell ref="B4:E4"/>
    <mergeCell ref="F4:I4"/>
    <mergeCell ref="J4:M4"/>
    <mergeCell ref="N4:Q4"/>
    <mergeCell ref="A13:C13"/>
    <mergeCell ref="C24:D24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2020-11-10T23:43:43Z</dcterms:created>
  <dc:creator>user</dc:creator>
</cp:coreProperties>
</file>